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aluation Model" sheetId="1" state="visible" r:id="rId1"/>
    <sheet xmlns:r="http://schemas.openxmlformats.org/officeDocument/2006/relationships" name="DCF Analysi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%"/>
    <numFmt numFmtId="165" formatCode="$#,##0"/>
    <numFmt numFmtId="166" formatCode="0.0000"/>
  </numFmts>
  <fonts count="6">
    <font>
      <name val="Calibri"/>
      <family val="2"/>
      <color theme="1"/>
      <sz val="11"/>
      <scheme val="minor"/>
    </font>
    <font>
      <b val="1"/>
      <sz val="16"/>
    </font>
    <font>
      <b val="1"/>
      <sz val="12"/>
    </font>
    <font>
      <b val="1"/>
      <color rgb="00FFFFFF"/>
      <sz val="12"/>
    </font>
    <font>
      <b val="1"/>
    </font>
    <font>
      <b val="1"/>
      <sz val="14"/>
    </font>
  </fonts>
  <fills count="5">
    <fill>
      <patternFill/>
    </fill>
    <fill>
      <patternFill patternType="gray125"/>
    </fill>
    <fill>
      <patternFill patternType="solid">
        <fgColor rgb="000066CC"/>
        <bgColor rgb="000066CC"/>
      </patternFill>
    </fill>
    <fill>
      <patternFill patternType="solid">
        <fgColor rgb="00D9E1F2"/>
        <bgColor rgb="00D9E1F2"/>
      </patternFill>
    </fill>
    <fill>
      <patternFill patternType="solid">
        <fgColor rgb="00FFC000"/>
        <bgColor rgb="00FFC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3" fillId="2" borderId="0" pivotButton="0" quotePrefix="0" xfId="0"/>
    <xf numFmtId="0" fontId="4" fillId="0" borderId="0" pivotButton="0" quotePrefix="0" xfId="0"/>
    <xf numFmtId="164" fontId="0" fillId="0" borderId="0" pivotButton="0" quotePrefix="0" xfId="0"/>
    <xf numFmtId="0" fontId="4" fillId="3" borderId="0" pivotButton="0" quotePrefix="0" xfId="0"/>
    <xf numFmtId="165" fontId="0" fillId="0" borderId="0" pivotButton="0" quotePrefix="0" xfId="0"/>
    <xf numFmtId="0" fontId="4" fillId="4" borderId="0" pivotButton="0" quotePrefix="0" xfId="0"/>
    <xf numFmtId="165" fontId="4" fillId="4" borderId="0" pivotButton="0" quotePrefix="0" xfId="0"/>
    <xf numFmtId="0" fontId="5" fillId="0" borderId="0" pivotButton="0" quotePrefix="0" xfId="0"/>
    <xf numFmtId="166" fontId="0" fillId="0" borderId="0" pivotButton="0" quotePrefix="0" xfId="0"/>
    <xf numFmtId="0" fontId="2" fillId="4" borderId="0" pivotButton="0" quotePrefix="0" xfId="0"/>
    <xf numFmtId="165" fontId="0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BUSINESS VALUATION MODEL</t>
        </is>
      </c>
    </row>
    <row r="2">
      <c r="A2" t="inlineStr">
        <is>
          <t>Company: [INSERT NAME]</t>
        </is>
      </c>
    </row>
    <row r="3">
      <c r="A3" t="inlineStr">
        <is>
          <t>Valuation Date: October 27, 2025</t>
        </is>
      </c>
    </row>
    <row r="5">
      <c r="A5" s="2" t="inlineStr">
        <is>
          <t>INPUTS</t>
        </is>
      </c>
    </row>
    <row r="6">
      <c r="B6" s="3" t="inlineStr">
        <is>
          <t>Revenue (TTM)</t>
        </is>
      </c>
      <c r="C6" t="n">
        <v>5000000</v>
      </c>
    </row>
    <row r="7">
      <c r="B7" s="3" t="inlineStr">
        <is>
          <t>EBITDA (TTM)</t>
        </is>
      </c>
      <c r="C7" t="n">
        <v>1000000</v>
      </c>
    </row>
    <row r="8">
      <c r="B8" s="3" t="inlineStr">
        <is>
          <t>EBITDA Margin %</t>
        </is>
      </c>
      <c r="C8" s="4">
        <f>C7/C6</f>
        <v/>
      </c>
    </row>
    <row r="9">
      <c r="B9" s="3" t="inlineStr">
        <is>
          <t>Revenue Growth Rate %</t>
        </is>
      </c>
      <c r="C9" s="4" t="n">
        <v>0.15</v>
      </c>
    </row>
    <row r="10">
      <c r="B10" s="3" t="inlineStr">
        <is>
          <t>Industry</t>
        </is>
      </c>
      <c r="C10" t="inlineStr">
        <is>
          <t>Technology</t>
        </is>
      </c>
    </row>
    <row r="11">
      <c r="B11" s="3" t="inlineStr"/>
      <c r="C11" t="inlineStr"/>
    </row>
    <row r="13">
      <c r="A13" s="2" t="inlineStr">
        <is>
          <t>MARKET MULTIPLES</t>
        </is>
      </c>
    </row>
    <row r="14">
      <c r="B14" s="5" t="inlineStr">
        <is>
          <t>Multiple Type</t>
        </is>
      </c>
      <c r="C14" s="5" t="inlineStr">
        <is>
          <t>Low</t>
        </is>
      </c>
      <c r="D14" s="5" t="inlineStr">
        <is>
          <t>Median</t>
        </is>
      </c>
      <c r="E14" s="5" t="inlineStr">
        <is>
          <t>High</t>
        </is>
      </c>
    </row>
    <row r="15">
      <c r="B15" t="inlineStr">
        <is>
          <t>Revenue Multiple</t>
        </is>
      </c>
      <c r="C15" t="n">
        <v>1.5</v>
      </c>
      <c r="D15" t="n">
        <v>2.5</v>
      </c>
      <c r="E15" t="n">
        <v>4</v>
      </c>
    </row>
    <row r="16">
      <c r="B16" t="inlineStr">
        <is>
          <t>EBITDA Multiple</t>
        </is>
      </c>
      <c r="C16" t="n">
        <v>4</v>
      </c>
      <c r="D16" t="n">
        <v>6</v>
      </c>
      <c r="E16" t="n">
        <v>8</v>
      </c>
    </row>
    <row r="17">
      <c r="B17" t="inlineStr"/>
      <c r="C17" t="inlineStr"/>
      <c r="D17" t="inlineStr"/>
      <c r="E17" t="inlineStr"/>
    </row>
    <row r="19">
      <c r="A19" s="2" t="inlineStr">
        <is>
          <t>VALUATION RESULTS</t>
        </is>
      </c>
    </row>
    <row r="20">
      <c r="B20" s="5" t="inlineStr">
        <is>
          <t>Method</t>
        </is>
      </c>
      <c r="C20" s="5" t="inlineStr">
        <is>
          <t>Low</t>
        </is>
      </c>
      <c r="D20" s="5" t="inlineStr">
        <is>
          <t>Median</t>
        </is>
      </c>
      <c r="E20" s="5" t="inlineStr">
        <is>
          <t>High</t>
        </is>
      </c>
    </row>
    <row r="21">
      <c r="B21" t="inlineStr">
        <is>
          <t>Revenue Multiple Method</t>
        </is>
      </c>
      <c r="C21" s="6">
        <f>$C$6*C15</f>
        <v/>
      </c>
      <c r="D21" s="6">
        <f>$C$6*D15</f>
        <v/>
      </c>
      <c r="E21" s="6">
        <f>$C$6*E15</f>
        <v/>
      </c>
    </row>
    <row r="22">
      <c r="B22" t="inlineStr">
        <is>
          <t>EBITDA Multiple Method</t>
        </is>
      </c>
      <c r="C22" s="6">
        <f>$C$7*C16</f>
        <v/>
      </c>
      <c r="D22" s="6">
        <f>$C$7*D16</f>
        <v/>
      </c>
      <c r="E22" s="6">
        <f>$C$7*E16</f>
        <v/>
      </c>
    </row>
    <row r="23">
      <c r="C23" s="6" t="n"/>
      <c r="D23" s="6" t="n"/>
      <c r="E23" s="6" t="n"/>
    </row>
    <row r="24">
      <c r="B24" s="7" t="inlineStr">
        <is>
          <t>Average Valuation</t>
        </is>
      </c>
      <c r="C24" s="8">
        <f>AVERAGE(C21:C22)</f>
        <v/>
      </c>
      <c r="D24" s="8">
        <f>AVERAGE(D21:D22)</f>
        <v/>
      </c>
      <c r="E24" s="8">
        <f>AVERAGE(E21:E22)</f>
        <v/>
      </c>
    </row>
  </sheetData>
  <mergeCells count="4">
    <mergeCell ref="A5:C5"/>
    <mergeCell ref="A1:F1"/>
    <mergeCell ref="A13:D13"/>
    <mergeCell ref="A19:E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0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9" t="inlineStr">
        <is>
          <t>DISCOUNTED CASH FLOW ANALYSIS</t>
        </is>
      </c>
    </row>
    <row r="3">
      <c r="A3" s="5" t="inlineStr">
        <is>
          <t>ASSUMPTIONS</t>
        </is>
      </c>
    </row>
    <row r="4">
      <c r="A4" s="3" t="inlineStr">
        <is>
          <t>Discount Rate (WACC)</t>
        </is>
      </c>
      <c r="B4" s="4" t="n">
        <v>0.12</v>
      </c>
    </row>
    <row r="5">
      <c r="A5" s="3" t="inlineStr">
        <is>
          <t>Terminal Growth Rate</t>
        </is>
      </c>
      <c r="B5" s="4" t="n">
        <v>0.03</v>
      </c>
    </row>
    <row r="6">
      <c r="A6" s="3" t="inlineStr">
        <is>
          <t>Projection Period (Years)</t>
        </is>
      </c>
      <c r="B6" t="n">
        <v>5</v>
      </c>
    </row>
    <row r="8">
      <c r="A8" s="5" t="inlineStr">
        <is>
          <t>CASH FLOW PROJECTIONS</t>
        </is>
      </c>
    </row>
    <row r="9">
      <c r="A9" t="inlineStr">
        <is>
          <t>Year</t>
        </is>
      </c>
      <c r="B9" s="3" t="inlineStr">
        <is>
          <t>Year 1</t>
        </is>
      </c>
      <c r="C9" s="3" t="inlineStr">
        <is>
          <t>Year 2</t>
        </is>
      </c>
      <c r="D9" s="3" t="inlineStr">
        <is>
          <t>Year 3</t>
        </is>
      </c>
      <c r="E9" s="3" t="inlineStr">
        <is>
          <t>Year 4</t>
        </is>
      </c>
      <c r="F9" s="3" t="inlineStr">
        <is>
          <t>Year 5</t>
        </is>
      </c>
    </row>
    <row r="10">
      <c r="A10" t="inlineStr">
        <is>
          <t>Revenue</t>
        </is>
      </c>
      <c r="B10" s="6">
        <f>'Valuation Model'!C6</f>
        <v/>
      </c>
      <c r="C10" s="6">
        <f>B10*(1+$B$11)</f>
        <v/>
      </c>
      <c r="D10" s="6">
        <f>C10*(1+$B$11)</f>
        <v/>
      </c>
      <c r="E10" s="6">
        <f>D10*(1+$B$11)</f>
        <v/>
      </c>
      <c r="F10" s="6">
        <f>E10*(1+$B$11)</f>
        <v/>
      </c>
    </row>
    <row r="11">
      <c r="A11" t="inlineStr">
        <is>
          <t>Revenue Growth %</t>
        </is>
      </c>
      <c r="B11" s="4">
        <f>'Valuation Model'!C9</f>
        <v/>
      </c>
      <c r="C11" s="4">
        <f>$B$11</f>
        <v/>
      </c>
      <c r="D11" s="4">
        <f>$B$11</f>
        <v/>
      </c>
      <c r="E11" s="4">
        <f>$B$11</f>
        <v/>
      </c>
      <c r="F11" s="4">
        <f>$B$11</f>
        <v/>
      </c>
    </row>
    <row r="12">
      <c r="A12" t="inlineStr">
        <is>
          <t>EBITDA</t>
        </is>
      </c>
      <c r="B12" s="6">
        <f>B10*0.20</f>
        <v/>
      </c>
      <c r="C12" s="6">
        <f>C10*0.20</f>
        <v/>
      </c>
      <c r="D12" s="6">
        <f>D10*0.20</f>
        <v/>
      </c>
      <c r="E12" s="6">
        <f>E10*0.20</f>
        <v/>
      </c>
      <c r="F12" s="6">
        <f>F10*0.20</f>
        <v/>
      </c>
    </row>
    <row r="13">
      <c r="A13" t="inlineStr">
        <is>
          <t>EBITDA Margin %</t>
        </is>
      </c>
      <c r="B13" s="4">
        <f>B12/B10</f>
        <v/>
      </c>
      <c r="C13" s="4">
        <f>C12/C10</f>
        <v/>
      </c>
      <c r="D13" s="4">
        <f>D12/D10</f>
        <v/>
      </c>
      <c r="E13" s="4">
        <f>E12/E10</f>
        <v/>
      </c>
      <c r="F13" s="4">
        <f>F12/F10</f>
        <v/>
      </c>
    </row>
    <row r="14">
      <c r="A14" t="inlineStr">
        <is>
          <t>Less: Taxes (25%)</t>
        </is>
      </c>
      <c r="B14" s="6">
        <f>-B12*0.25</f>
        <v/>
      </c>
      <c r="C14" s="6">
        <f>-C12*0.25</f>
        <v/>
      </c>
      <c r="D14" s="6">
        <f>-D12*0.25</f>
        <v/>
      </c>
      <c r="E14" s="6">
        <f>-E12*0.25</f>
        <v/>
      </c>
      <c r="F14" s="6">
        <f>-F12*0.25</f>
        <v/>
      </c>
    </row>
    <row r="15">
      <c r="A15" t="inlineStr">
        <is>
          <t>Plus: D&amp;A</t>
        </is>
      </c>
      <c r="B15" s="6">
        <f>B10*0.03</f>
        <v/>
      </c>
      <c r="C15" s="6">
        <f>C10*0.03</f>
        <v/>
      </c>
      <c r="D15" s="6">
        <f>D10*0.03</f>
        <v/>
      </c>
      <c r="E15" s="6">
        <f>E10*0.03</f>
        <v/>
      </c>
      <c r="F15" s="6">
        <f>F10*0.03</f>
        <v/>
      </c>
    </row>
    <row r="16">
      <c r="A16" t="inlineStr">
        <is>
          <t>Less: CapEx</t>
        </is>
      </c>
      <c r="B16" s="6">
        <f>-B10*0.05</f>
        <v/>
      </c>
      <c r="C16" s="6">
        <f>-C10*0.05</f>
        <v/>
      </c>
      <c r="D16" s="6">
        <f>-D10*0.05</f>
        <v/>
      </c>
      <c r="E16" s="6">
        <f>-E10*0.05</f>
        <v/>
      </c>
      <c r="F16" s="6">
        <f>-F10*0.05</f>
        <v/>
      </c>
    </row>
    <row r="17">
      <c r="A17" t="inlineStr">
        <is>
          <t>Less: Change in NWC</t>
        </is>
      </c>
      <c r="B17" s="6">
        <f>-B10*0.02</f>
        <v/>
      </c>
      <c r="C17" s="6">
        <f>-C10*0.02</f>
        <v/>
      </c>
      <c r="D17" s="6">
        <f>-D10*0.02</f>
        <v/>
      </c>
      <c r="E17" s="6">
        <f>-E10*0.02</f>
        <v/>
      </c>
      <c r="F17" s="6">
        <f>-F10*0.02</f>
        <v/>
      </c>
    </row>
    <row r="18">
      <c r="A18" s="3" t="inlineStr">
        <is>
          <t>Free Cash Flow</t>
        </is>
      </c>
      <c r="B18" s="6">
        <f>SUM(B12:B17)</f>
        <v/>
      </c>
      <c r="C18" s="6">
        <f>SUM(C12:C17)</f>
        <v/>
      </c>
      <c r="D18" s="6">
        <f>SUM(D12:D17)</f>
        <v/>
      </c>
      <c r="E18" s="6">
        <f>SUM(E12:E17)</f>
        <v/>
      </c>
      <c r="F18" s="6">
        <f>SUM(F12:F17)</f>
        <v/>
      </c>
    </row>
    <row r="19">
      <c r="A19" t="inlineStr">
        <is>
          <t>Discount Factor</t>
        </is>
      </c>
      <c r="B19" s="10">
        <f>1/(1+$B$4)^1</f>
        <v/>
      </c>
      <c r="C19" s="10">
        <f>1/(1+$B$4)^2</f>
        <v/>
      </c>
      <c r="D19" s="10">
        <f>1/(1+$B$4)^3</f>
        <v/>
      </c>
      <c r="E19" s="10">
        <f>1/(1+$B$4)^4</f>
        <v/>
      </c>
      <c r="F19" s="10">
        <f>1/(1+$B$4)^5</f>
        <v/>
      </c>
    </row>
    <row r="20">
      <c r="A20" s="3" t="inlineStr">
        <is>
          <t>Present Value</t>
        </is>
      </c>
      <c r="B20" s="6">
        <f>B18*B19</f>
        <v/>
      </c>
      <c r="C20" s="6">
        <f>C18*C19</f>
        <v/>
      </c>
      <c r="D20" s="6">
        <f>D18*D19</f>
        <v/>
      </c>
      <c r="E20" s="6">
        <f>E18*E19</f>
        <v/>
      </c>
      <c r="F20" s="6">
        <f>F18*F19</f>
        <v/>
      </c>
    </row>
    <row r="22">
      <c r="A22" s="5" t="inlineStr">
        <is>
          <t>TERMINAL VALUE</t>
        </is>
      </c>
    </row>
    <row r="23">
      <c r="A23" t="inlineStr">
        <is>
          <t>Terminal Year FCF</t>
        </is>
      </c>
      <c r="B23" s="6">
        <f>F18*(1+$B$5)</f>
        <v/>
      </c>
    </row>
    <row r="24">
      <c r="A24" t="inlineStr">
        <is>
          <t>Terminal Value</t>
        </is>
      </c>
      <c r="B24" s="6">
        <f>B23/($B$4-$B$5)</f>
        <v/>
      </c>
    </row>
    <row r="25">
      <c r="A25" t="inlineStr">
        <is>
          <t>PV of Terminal Value</t>
        </is>
      </c>
      <c r="B25" s="6">
        <f>B24*F19</f>
        <v/>
      </c>
    </row>
    <row r="27">
      <c r="A27" s="11" t="inlineStr">
        <is>
          <t>ENTERPRISE VALUE</t>
        </is>
      </c>
    </row>
    <row r="28">
      <c r="A28" t="inlineStr">
        <is>
          <t>PV of Cash Flows (Yr 1-5)</t>
        </is>
      </c>
      <c r="B28" s="6">
        <f>SUM(B20:F20)</f>
        <v/>
      </c>
    </row>
    <row r="29">
      <c r="A29" t="inlineStr">
        <is>
          <t>PV of Terminal Value</t>
        </is>
      </c>
      <c r="B29" s="6">
        <f>B25</f>
        <v/>
      </c>
    </row>
    <row r="30">
      <c r="A30" s="3" t="inlineStr">
        <is>
          <t>Enterprise Value</t>
        </is>
      </c>
      <c r="B30" s="12">
        <f>B28+B29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2025-10-28T03:13:09Z</dcterms:created>
  <dcterms:modified xmlns:dcterms="http://purl.org/dc/terms/" xmlns:xsi="http://www.w3.org/2001/XMLSchema-instance" xsi:type="dcterms:W3CDTF">2025-10-28T03:13:09Z</dcterms:modified>
</cp:coreProperties>
</file>