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nsaction Summary" sheetId="1" state="visible" r:id="rId1"/>
    <sheet xmlns:r="http://schemas.openxmlformats.org/officeDocument/2006/relationships" name="Operating Model" sheetId="2" state="visible" r:id="rId2"/>
    <sheet xmlns:r="http://schemas.openxmlformats.org/officeDocument/2006/relationships" name="Returns Analysi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0.0%"/>
    <numFmt numFmtId="166" formatCode="0.0x"/>
  </numFmts>
  <fonts count="6">
    <font>
      <name val="Calibri"/>
      <family val="2"/>
      <color theme="1"/>
      <sz val="11"/>
      <scheme val="minor"/>
    </font>
    <font>
      <b val="1"/>
      <sz val="16"/>
    </font>
    <font>
      <b val="1"/>
      <sz val="12"/>
    </font>
    <font>
      <b val="1"/>
      <color rgb="00FFFFFF"/>
      <sz val="12"/>
    </font>
    <font>
      <b val="1"/>
    </font>
    <font>
      <b val="1"/>
      <sz val="14"/>
    </font>
  </fonts>
  <fills count="5">
    <fill>
      <patternFill/>
    </fill>
    <fill>
      <patternFill patternType="gray125"/>
    </fill>
    <fill>
      <patternFill patternType="solid">
        <fgColor rgb="000066CC"/>
        <bgColor rgb="000066CC"/>
      </patternFill>
    </fill>
    <fill>
      <patternFill patternType="solid">
        <fgColor rgb="00D9E1F2"/>
        <bgColor rgb="00D9E1F2"/>
      </patternFill>
    </fill>
    <fill>
      <patternFill patternType="solid">
        <fgColor rgb="00FFC000"/>
        <bgColor rgb="00FFC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164" fontId="0" fillId="0" borderId="0" pivotButton="0" quotePrefix="0" xfId="0"/>
    <xf numFmtId="164" fontId="4" fillId="3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5" fillId="0" borderId="0" pivotButton="0" quotePrefix="0" xfId="0"/>
    <xf numFmtId="0" fontId="4" fillId="3" borderId="0" pivotButton="0" quotePrefix="0" xfId="0"/>
    <xf numFmtId="164" fontId="4" fillId="4" borderId="0" pivotButton="0" quotePrefix="0" xfId="0"/>
    <xf numFmtId="166" fontId="4" fillId="0" borderId="0" pivotButton="0" quotePrefix="0" xfId="0"/>
    <xf numFmtId="165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1" t="inlineStr">
        <is>
          <t>LEVERAGED BUYOUT MODEL</t>
        </is>
      </c>
    </row>
    <row r="2">
      <c r="A2" t="inlineStr">
        <is>
          <t>Target Company: [INSERT NAME]</t>
        </is>
      </c>
    </row>
    <row r="3">
      <c r="A3" t="inlineStr">
        <is>
          <t>Model Date: October 27, 2025</t>
        </is>
      </c>
    </row>
    <row r="5">
      <c r="A5" s="2" t="inlineStr">
        <is>
          <t>TRANSACTION ASSUMPTIONS</t>
        </is>
      </c>
    </row>
    <row r="6">
      <c r="A6" s="3" t="inlineStr">
        <is>
          <t>Enterprise Value</t>
        </is>
      </c>
      <c r="B6" s="4" t="n">
        <v>50000000</v>
      </c>
    </row>
    <row r="7">
      <c r="A7" s="3" t="inlineStr">
        <is>
          <t>Less: Cash Acquired</t>
        </is>
      </c>
      <c r="B7" s="4" t="n">
        <v>-2000000</v>
      </c>
    </row>
    <row r="8">
      <c r="A8" s="3" t="inlineStr">
        <is>
          <t>Plus: Debt Assumed</t>
        </is>
      </c>
      <c r="B8" s="4" t="n">
        <v>5000000</v>
      </c>
    </row>
    <row r="9">
      <c r="A9" s="3" t="inlineStr">
        <is>
          <t>Equity Value</t>
        </is>
      </c>
      <c r="B9" s="5">
        <f>B6-B7+B8</f>
        <v/>
      </c>
    </row>
    <row r="10">
      <c r="A10" t="inlineStr"/>
      <c r="B10" t="inlineStr"/>
    </row>
    <row r="11">
      <c r="A11" s="3" t="inlineStr">
        <is>
          <t>Sources of Funds:</t>
        </is>
      </c>
      <c r="B11" t="inlineStr"/>
    </row>
    <row r="12">
      <c r="A12" t="inlineStr">
        <is>
          <t xml:space="preserve">  Senior Debt</t>
        </is>
      </c>
      <c r="B12" s="4" t="n">
        <v>30000000</v>
      </c>
    </row>
    <row r="13">
      <c r="A13" t="inlineStr">
        <is>
          <t xml:space="preserve">  Subordinated Debt</t>
        </is>
      </c>
      <c r="B13" s="4" t="n">
        <v>8000000</v>
      </c>
    </row>
    <row r="14">
      <c r="A14" t="inlineStr">
        <is>
          <t xml:space="preserve">  Sponsor Equity</t>
        </is>
      </c>
      <c r="B14" s="4" t="n">
        <v>12000000</v>
      </c>
    </row>
    <row r="15">
      <c r="A15" t="inlineStr">
        <is>
          <t xml:space="preserve">  Management Equity</t>
        </is>
      </c>
      <c r="B15" s="4" t="n">
        <v>3000000</v>
      </c>
    </row>
    <row r="16">
      <c r="A16" s="3" t="inlineStr">
        <is>
          <t>Total Sources</t>
        </is>
      </c>
      <c r="B16" s="5">
        <f>SUM(B12:B15)</f>
        <v/>
      </c>
    </row>
    <row r="17">
      <c r="A17" t="inlineStr"/>
      <c r="B17" t="inlineStr"/>
    </row>
    <row r="18">
      <c r="A18" s="3" t="inlineStr">
        <is>
          <t>Transaction Fees (% of EV)</t>
        </is>
      </c>
      <c r="B18" s="6" t="n">
        <v>0.03</v>
      </c>
    </row>
    <row r="19">
      <c r="A19" s="3" t="inlineStr">
        <is>
          <t>Transaction Fees ($)</t>
        </is>
      </c>
      <c r="B19" s="4">
        <f>B6*B18</f>
        <v/>
      </c>
    </row>
    <row r="20">
      <c r="A20" t="inlineStr"/>
      <c r="B20" t="inlineStr"/>
    </row>
    <row r="21">
      <c r="A21" s="3" t="inlineStr">
        <is>
          <t>Debt Terms:</t>
        </is>
      </c>
      <c r="B21" t="inlineStr"/>
    </row>
    <row r="22">
      <c r="A22" t="inlineStr">
        <is>
          <t xml:space="preserve">  Senior Debt Rate</t>
        </is>
      </c>
      <c r="B22" s="6" t="n">
        <v>0.065</v>
      </c>
    </row>
    <row r="23">
      <c r="A23" t="inlineStr">
        <is>
          <t xml:space="preserve">  Sub Debt Rate</t>
        </is>
      </c>
      <c r="B23" s="6" t="n">
        <v>0.1</v>
      </c>
    </row>
    <row r="24">
      <c r="A24" t="inlineStr">
        <is>
          <t xml:space="preserve">  Amortization Period (years)</t>
        </is>
      </c>
      <c r="B24" s="4" t="n">
        <v>7</v>
      </c>
    </row>
    <row r="25">
      <c r="A25" t="inlineStr"/>
      <c r="B25" t="inlineStr"/>
    </row>
    <row r="26">
      <c r="A26" s="3" t="inlineStr">
        <is>
          <t>Exit Assumptions:</t>
        </is>
      </c>
      <c r="B26" t="inlineStr"/>
    </row>
    <row r="27">
      <c r="A27" t="inlineStr">
        <is>
          <t xml:space="preserve">  Holding Period (years)</t>
        </is>
      </c>
      <c r="B27" s="4" t="n">
        <v>5</v>
      </c>
    </row>
    <row r="28">
      <c r="A28" t="inlineStr">
        <is>
          <t xml:space="preserve">  Exit EBITDA Multiple</t>
        </is>
      </c>
      <c r="B28" s="7" t="n">
        <v>8</v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8" t="inlineStr">
        <is>
          <t>OPERATING MODEL</t>
        </is>
      </c>
    </row>
    <row r="3">
      <c r="A3" t="inlineStr">
        <is>
          <t>Year</t>
        </is>
      </c>
      <c r="B3" s="9" t="inlineStr">
        <is>
          <t>Year 0</t>
        </is>
      </c>
      <c r="C3" s="9" t="inlineStr">
        <is>
          <t>Year 1</t>
        </is>
      </c>
      <c r="D3" s="9" t="inlineStr">
        <is>
          <t>Year 2</t>
        </is>
      </c>
      <c r="E3" s="9" t="inlineStr">
        <is>
          <t>Year 3</t>
        </is>
      </c>
      <c r="F3" s="9" t="inlineStr">
        <is>
          <t>Year 4</t>
        </is>
      </c>
      <c r="G3" s="9" t="inlineStr">
        <is>
          <t>Year 5</t>
        </is>
      </c>
    </row>
    <row r="4">
      <c r="A4" t="inlineStr">
        <is>
          <t>Revenue</t>
        </is>
      </c>
      <c r="B4" s="4" t="n">
        <v>40000000</v>
      </c>
      <c r="C4" s="4">
        <f>B4*(1+C5)</f>
        <v/>
      </c>
      <c r="D4" s="4">
        <f>C4*(1+D5)</f>
        <v/>
      </c>
      <c r="E4" s="4">
        <f>D4*(1+E5)</f>
        <v/>
      </c>
      <c r="F4" s="4">
        <f>E4*(1+F5)</f>
        <v/>
      </c>
      <c r="G4" s="4">
        <f>F4*(1+G5)</f>
        <v/>
      </c>
    </row>
    <row r="5">
      <c r="A5" t="inlineStr">
        <is>
          <t xml:space="preserve">  Revenue Growth %</t>
        </is>
      </c>
      <c r="B5" s="6" t="n">
        <v>0</v>
      </c>
      <c r="C5" s="6" t="n">
        <v>0.1</v>
      </c>
      <c r="D5" s="6" t="n">
        <v>0.1</v>
      </c>
      <c r="E5" s="6" t="n">
        <v>0.1</v>
      </c>
      <c r="F5" s="6" t="n">
        <v>0.1</v>
      </c>
      <c r="G5" s="6" t="n">
        <v>0.1</v>
      </c>
    </row>
    <row r="6">
      <c r="A6" t="inlineStr">
        <is>
          <t>COGS</t>
        </is>
      </c>
      <c r="B6" s="4">
        <f>-B4*B7</f>
        <v/>
      </c>
      <c r="C6" s="4">
        <f>-C4*C7</f>
        <v/>
      </c>
      <c r="D6" s="4">
        <f>-D4*D7</f>
        <v/>
      </c>
      <c r="E6" s="4">
        <f>-E4*E7</f>
        <v/>
      </c>
      <c r="F6" s="4">
        <f>-F4*F7</f>
        <v/>
      </c>
      <c r="G6" s="4">
        <f>-G4*G7</f>
        <v/>
      </c>
    </row>
    <row r="7">
      <c r="A7" t="inlineStr">
        <is>
          <t xml:space="preserve">  COGS % of Revenue</t>
        </is>
      </c>
      <c r="B7" s="6" t="n">
        <v>0.6</v>
      </c>
      <c r="C7" s="6" t="n">
        <v>0.6</v>
      </c>
      <c r="D7" s="6" t="n">
        <v>0.6</v>
      </c>
      <c r="E7" s="6" t="n">
        <v>0.6</v>
      </c>
      <c r="F7" s="6" t="n">
        <v>0.6</v>
      </c>
      <c r="G7" s="6" t="n">
        <v>0.6</v>
      </c>
    </row>
    <row r="8">
      <c r="A8" t="inlineStr">
        <is>
          <t>Gross Profit</t>
        </is>
      </c>
      <c r="B8" s="4">
        <f>B4+B6</f>
        <v/>
      </c>
      <c r="C8" s="4">
        <f>C4+C6</f>
        <v/>
      </c>
      <c r="D8" s="4">
        <f>D4+D6</f>
        <v/>
      </c>
      <c r="E8" s="4">
        <f>E4+E6</f>
        <v/>
      </c>
      <c r="F8" s="4">
        <f>F4+F6</f>
        <v/>
      </c>
      <c r="G8" s="4">
        <f>G4+G6</f>
        <v/>
      </c>
    </row>
    <row r="9">
      <c r="A9" t="inlineStr">
        <is>
          <t xml:space="preserve">  Gross Margin %</t>
        </is>
      </c>
      <c r="B9" s="6">
        <f>B8/B4</f>
        <v/>
      </c>
      <c r="C9" s="6">
        <f>C8/C4</f>
        <v/>
      </c>
      <c r="D9" s="6">
        <f>D8/D4</f>
        <v/>
      </c>
      <c r="E9" s="6">
        <f>E8/E4</f>
        <v/>
      </c>
      <c r="F9" s="6">
        <f>F8/F4</f>
        <v/>
      </c>
      <c r="G9" s="6">
        <f>G8/G4</f>
        <v/>
      </c>
    </row>
    <row r="10">
      <c r="A10" t="inlineStr"/>
      <c r="B10" s="4" t="inlineStr"/>
      <c r="C10" s="4" t="n"/>
      <c r="D10" s="4" t="n"/>
      <c r="E10" s="4" t="n"/>
      <c r="F10" s="4" t="n"/>
      <c r="G10" s="4" t="n"/>
    </row>
    <row r="11">
      <c r="A11" t="inlineStr">
        <is>
          <t>Operating Expenses</t>
        </is>
      </c>
      <c r="B11" s="4">
        <f>-B4*B12</f>
        <v/>
      </c>
      <c r="C11" s="4">
        <f>-C4*C12</f>
        <v/>
      </c>
      <c r="D11" s="4">
        <f>-D4*D12</f>
        <v/>
      </c>
      <c r="E11" s="4">
        <f>-E4*E12</f>
        <v/>
      </c>
      <c r="F11" s="4">
        <f>-F4*F12</f>
        <v/>
      </c>
      <c r="G11" s="4">
        <f>-G4*G12</f>
        <v/>
      </c>
    </row>
    <row r="12">
      <c r="A12" t="inlineStr">
        <is>
          <t xml:space="preserve">  OpEx % of Revenue</t>
        </is>
      </c>
      <c r="B12" s="6" t="n">
        <v>0.25</v>
      </c>
      <c r="C12" s="6" t="n">
        <v>0.25</v>
      </c>
      <c r="D12" s="6" t="n">
        <v>0.25</v>
      </c>
      <c r="E12" s="6" t="n">
        <v>0.25</v>
      </c>
      <c r="F12" s="6" t="n">
        <v>0.25</v>
      </c>
      <c r="G12" s="6" t="n">
        <v>0.25</v>
      </c>
    </row>
    <row r="13">
      <c r="A13" t="inlineStr">
        <is>
          <t>EBITDA</t>
        </is>
      </c>
      <c r="B13" s="4">
        <f>B9+B12</f>
        <v/>
      </c>
      <c r="C13" s="4">
        <f>C9+C12</f>
        <v/>
      </c>
      <c r="D13" s="4">
        <f>D9+D12</f>
        <v/>
      </c>
      <c r="E13" s="4">
        <f>E9+E12</f>
        <v/>
      </c>
      <c r="F13" s="4">
        <f>F9+F12</f>
        <v/>
      </c>
      <c r="G13" s="4">
        <f>G9+G12</f>
        <v/>
      </c>
    </row>
    <row r="14">
      <c r="A14" t="inlineStr">
        <is>
          <t xml:space="preserve">  EBITDA Margin %</t>
        </is>
      </c>
      <c r="B14" s="6">
        <f>B13/B4</f>
        <v/>
      </c>
      <c r="C14" s="6">
        <f>C13/C4</f>
        <v/>
      </c>
      <c r="D14" s="6">
        <f>D13/D4</f>
        <v/>
      </c>
      <c r="E14" s="6">
        <f>E13/E4</f>
        <v/>
      </c>
      <c r="F14" s="6">
        <f>F13/F4</f>
        <v/>
      </c>
      <c r="G14" s="6">
        <f>G13/G4</f>
        <v/>
      </c>
    </row>
    <row r="15">
      <c r="A15" t="inlineStr"/>
      <c r="B15" s="4" t="inlineStr"/>
      <c r="C15" s="4" t="n"/>
      <c r="D15" s="4" t="n"/>
      <c r="E15" s="4" t="n"/>
      <c r="F15" s="4" t="n"/>
      <c r="G15" s="4" t="n"/>
    </row>
    <row r="16">
      <c r="A16" t="inlineStr">
        <is>
          <t>D&amp;A</t>
        </is>
      </c>
      <c r="B16" s="4" t="n">
        <v>-1500000</v>
      </c>
      <c r="C16" s="4" t="n">
        <v>-1500000</v>
      </c>
      <c r="D16" s="4" t="n">
        <v>-1500000</v>
      </c>
      <c r="E16" s="4" t="n">
        <v>-1500000</v>
      </c>
      <c r="F16" s="4" t="n">
        <v>-1500000</v>
      </c>
      <c r="G16" s="4" t="n">
        <v>-1500000</v>
      </c>
    </row>
    <row r="17">
      <c r="A17" t="inlineStr">
        <is>
          <t>EBIT</t>
        </is>
      </c>
      <c r="B17" s="4">
        <f>B13+B16</f>
        <v/>
      </c>
      <c r="C17" s="4">
        <f>C13+C16</f>
        <v/>
      </c>
      <c r="D17" s="4">
        <f>D13+D16</f>
        <v/>
      </c>
      <c r="E17" s="4">
        <f>E13+E16</f>
        <v/>
      </c>
      <c r="F17" s="4">
        <f>F13+F16</f>
        <v/>
      </c>
      <c r="G17" s="4">
        <f>G13+G16</f>
        <v/>
      </c>
    </row>
    <row r="18">
      <c r="A18" t="inlineStr">
        <is>
          <t xml:space="preserve">  EBIT Margin %</t>
        </is>
      </c>
      <c r="B18" s="6">
        <f>B17/B4</f>
        <v/>
      </c>
      <c r="C18" s="6">
        <f>C17/C4</f>
        <v/>
      </c>
      <c r="D18" s="6">
        <f>D17/D4</f>
        <v/>
      </c>
      <c r="E18" s="6">
        <f>E17/E4</f>
        <v/>
      </c>
      <c r="F18" s="6">
        <f>F17/F4</f>
        <v/>
      </c>
      <c r="G18" s="6">
        <f>G17/G4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8" t="inlineStr">
        <is>
          <t>RETURNS ANALYSIS</t>
        </is>
      </c>
    </row>
    <row r="3">
      <c r="A3" s="3" t="inlineStr">
        <is>
          <t>Exit Assumptions</t>
        </is>
      </c>
    </row>
    <row r="4">
      <c r="A4" t="inlineStr">
        <is>
          <t>Exit Year EBITDA</t>
        </is>
      </c>
      <c r="B4" s="4">
        <f>'Operating Model'!G13</f>
        <v/>
      </c>
    </row>
    <row r="5">
      <c r="A5" t="inlineStr">
        <is>
          <t>Exit Multiple</t>
        </is>
      </c>
      <c r="B5" s="7">
        <f>'Transaction Summary'!B28</f>
        <v/>
      </c>
    </row>
    <row r="6">
      <c r="A6" t="inlineStr">
        <is>
          <t>Exit Enterprise Value</t>
        </is>
      </c>
      <c r="B6" s="4">
        <f>B4*B5</f>
        <v/>
      </c>
    </row>
    <row r="7">
      <c r="A7" t="inlineStr">
        <is>
          <t>Less: Net Debt at Exit</t>
        </is>
      </c>
      <c r="B7" s="4" t="n">
        <v>15000000</v>
      </c>
    </row>
    <row r="8">
      <c r="A8" t="inlineStr">
        <is>
          <t>Exit Equity Value</t>
        </is>
      </c>
      <c r="B8" s="10">
        <f>B6-B7</f>
        <v/>
      </c>
    </row>
    <row r="10">
      <c r="A10" s="3" t="inlineStr">
        <is>
          <t>Return Metrics</t>
        </is>
      </c>
    </row>
    <row r="11">
      <c r="A11" t="inlineStr">
        <is>
          <t>Initial Equity Investment</t>
        </is>
      </c>
      <c r="B11" s="4">
        <f>'Transaction Summary'!B14+B15</f>
        <v/>
      </c>
    </row>
    <row r="12">
      <c r="A12" t="inlineStr">
        <is>
          <t>Total Return</t>
        </is>
      </c>
      <c r="B12" s="11">
        <f>B8/B11</f>
        <v/>
      </c>
    </row>
    <row r="13">
      <c r="A13" t="inlineStr">
        <is>
          <t>IRR</t>
        </is>
      </c>
      <c r="B13" s="12">
        <f>(B12^(1/5))-1</f>
        <v/>
      </c>
    </row>
    <row r="14">
      <c r="A14" t="inlineStr">
        <is>
          <t>MOIC (Multiple of Invested Capital)</t>
        </is>
      </c>
      <c r="B14" s="11">
        <f>B12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2025-10-28T03:13:09Z</dcterms:created>
  <dcterms:modified xmlns:dcterms="http://purl.org/dc/terms/" xmlns:xsi="http://www.w3.org/2001/XMLSchema-instance" xsi:type="dcterms:W3CDTF">2025-10-28T03:13:09Z</dcterms:modified>
</cp:coreProperties>
</file>